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765" windowWidth="7680" windowHeight="8025" tabRatio="729" activeTab="0"/>
  </bookViews>
  <sheets>
    <sheet name="Danh muc 01" sheetId="1" r:id="rId1"/>
    <sheet name="00000000" sheetId="2" state="veryHidden" r:id="rId2"/>
    <sheet name="10000000" sheetId="3" state="veryHidden" r:id="rId3"/>
  </sheets>
  <definedNames>
    <definedName name="_xlnm.Print_Area" localSheetId="0">'Danh muc 01'!$A$1:$L$31</definedName>
    <definedName name="_xlnm.Print_Titles" localSheetId="0">'Danh muc 01'!$2:$5</definedName>
    <definedName name="_xlnm.Print_Titles">#N/A</definedName>
  </definedNames>
  <calcPr fullCalcOnLoad="1"/>
</workbook>
</file>

<file path=xl/sharedStrings.xml><?xml version="1.0" encoding="utf-8"?>
<sst xmlns="http://schemas.openxmlformats.org/spreadsheetml/2006/main" count="173" uniqueCount="112">
  <si>
    <t>I</t>
  </si>
  <si>
    <t>Chủ đầu tư</t>
  </si>
  <si>
    <t>Huyện</t>
  </si>
  <si>
    <t>A</t>
  </si>
  <si>
    <t>Thành phố Long Xuyên</t>
  </si>
  <si>
    <t>II</t>
  </si>
  <si>
    <t>Tỉnh</t>
  </si>
  <si>
    <t>Huyện Chợ Mới</t>
  </si>
  <si>
    <t xml:space="preserve"> </t>
  </si>
  <si>
    <t>TT</t>
  </si>
  <si>
    <t>Doanh nghiệp</t>
  </si>
  <si>
    <t>Nguồn vốn</t>
  </si>
  <si>
    <t>Tỉnh, huyện</t>
  </si>
  <si>
    <t>Mỹ Hòa</t>
  </si>
  <si>
    <t>Huyện Tịnh Biên</t>
  </si>
  <si>
    <t>Huyện Thoại Sơn</t>
  </si>
  <si>
    <t>UBND huyện Thoại Sơn</t>
  </si>
  <si>
    <t>B</t>
  </si>
  <si>
    <t>Xã, phường, 
thị trấn</t>
  </si>
  <si>
    <t>Thị xã Tân Châu</t>
  </si>
  <si>
    <t>Thu hồi đất theo điểm b khoản 3 Điều 62 Luật Đất đai.</t>
  </si>
  <si>
    <t>Thu hồi đất theo điểm a khoản 3 Điều 62 Luật Đất đai.</t>
  </si>
  <si>
    <t>Quy mô 
dự án
(m2)</t>
  </si>
  <si>
    <t>Công trình
thủy lợi</t>
  </si>
  <si>
    <t>Mục đích sử dụng đất</t>
  </si>
  <si>
    <t>Bình Khánh</t>
  </si>
  <si>
    <t>An Hảo</t>
  </si>
  <si>
    <t>Huyện Châu Phú</t>
  </si>
  <si>
    <t>Mỹ Thới</t>
  </si>
  <si>
    <t>Cơ sở pháp lý để triển khai dự án</t>
  </si>
  <si>
    <t>Núi Sập</t>
  </si>
  <si>
    <t>Tên dự án</t>
  </si>
  <si>
    <t>Cái Dầu</t>
  </si>
  <si>
    <t>UBND huyện Tịnh Biên</t>
  </si>
  <si>
    <t>Cơ sở giáo dục và đào tạo</t>
  </si>
  <si>
    <t>Trụ sở
cơ quan</t>
  </si>
  <si>
    <t>Thu hồi đất theo điểm d khoản 3 Điều 62 Luật Đất đai.</t>
  </si>
  <si>
    <t>Công trình
giao thông</t>
  </si>
  <si>
    <t>Thu hồi đất theo điểm c khoản 3 Điều 62 Luật Đất đai.</t>
  </si>
  <si>
    <t>Diện tích thu hồi đất (m2)</t>
  </si>
  <si>
    <t>Tổng diện tích thu hồi đất</t>
  </si>
  <si>
    <t>(2)</t>
  </si>
  <si>
    <t>(3)</t>
  </si>
  <si>
    <t>(4)</t>
  </si>
  <si>
    <t>(5)</t>
  </si>
  <si>
    <t>(6)</t>
  </si>
  <si>
    <t>(8)</t>
  </si>
  <si>
    <t>(9)</t>
  </si>
  <si>
    <t>(10)</t>
  </si>
  <si>
    <t>(11)</t>
  </si>
  <si>
    <t>(12)</t>
  </si>
  <si>
    <t>(7)=(8)+(9)</t>
  </si>
  <si>
    <t>Trong đó:</t>
  </si>
  <si>
    <t>Thu hồi đất trồng lúa</t>
  </si>
  <si>
    <t>Thu hồi các loại đất khác</t>
  </si>
  <si>
    <t>III</t>
  </si>
  <si>
    <t>IV</t>
  </si>
  <si>
    <t>DỰ ÁN THỰC HIỆN ĐẦU TƯ MỚI</t>
  </si>
  <si>
    <t>Căn cứ pháp lý thu hồi đất</t>
  </si>
  <si>
    <t>Khu đô thị mới Sao Mai Bình Khánh 4</t>
  </si>
  <si>
    <t>Công ty Cổ phần Tập đoàn Sao Mai</t>
  </si>
  <si>
    <t>Khu đô thị mới Sao Mai Tây Khánh 4+5</t>
  </si>
  <si>
    <t>Khu đô thị mới Vàm Cống</t>
  </si>
  <si>
    <t>Công ty Cổ phần Tập đoàn T&amp;T</t>
  </si>
  <si>
    <t>Mỹ Thới và Mỹ Thạnh</t>
  </si>
  <si>
    <t>Khu đô thị mới Bình Khánh</t>
  </si>
  <si>
    <t>Bình Khánh và Mỹ Khánh</t>
  </si>
  <si>
    <t>Quyết định chủ trương đầu tư số 1700/QĐ-UBND ngày 11/7/2016 của UBND tỉnh về việc chấp thuận cho Công ty Cổ phần Tập đoán Sao Mai đầu tư thực hiện dự án Khu đô thị mới Sao Mai Bình Khánh 4.</t>
  </si>
  <si>
    <t>Quyết định chủ trương đầu tư số 2087/QĐ-UBND ngày 21/7/2016 của UBND tỉnh về việc chấp thuận cho Công ty Cổ phần Tập đoán Sao Mai đầu tư thực hiện dự án Khu đô thị mới Sao Mai Tây Khánh 4+5.</t>
  </si>
  <si>
    <t>Quyết định chủ trương đầu tư số 2590/QĐ-UBND ngày 28/10/2019 của UBND tỉnh về việc chấp thuận cho Công ty Cổ phần Tập đoàn T&amp;T đầu tư thực hiện dự án Khu đô thị mới Vàm Cống.</t>
  </si>
  <si>
    <t>Quyết định chủ trương đầu tư số 2591/QĐ-UBND ngày 28/10/2019 của UBND tỉnh về việc chấp thuận cho Công ty Cổ phần Tập đoàn T&amp;T đầu tư thực hiện dự án Khu đô thị mới Bình Khánh.</t>
  </si>
  <si>
    <t>Khu đô 
thị mới</t>
  </si>
  <si>
    <t>Khu đô thị mới Sao Mai Tây thị trấn Cái Dầu</t>
  </si>
  <si>
    <t>Khu đô thị mới TMS An Giang</t>
  </si>
  <si>
    <t>Công ty Cổ phần TMS Đô thị An Giang</t>
  </si>
  <si>
    <t>- Quyết định điều chỉnh chủ trương đầu tư số 2634/QĐ-UBND ngày 31/10/2019 của UBND tỉnh về việc điều chỉnh tên nhà đầu tư, mục tiêu đầu tư và quy mô dự án Khu đô thị mới TMS An Giang của Công ty Cổ phần TMS Đô thị An Giang.
- Quyết định chủ trương đầu tư số 1366/QĐ-UBND ngày 07/6/2019 của UBND tỉnh về việc chấp thuận cho Công ty Cổ phần TMS Đô thị An Giang đầu tư thực hiện dự án Khu đô thị mới TMS An Giang.</t>
  </si>
  <si>
    <t>Quyết định chủ trương đầu tư số 1771/QĐ-UBND ngày 19/7/2019 của UBND tỉnh về việc chấp thuận cho Công ty Cổ phần Tập đoàn Sao Mai đầu tư thực hiện dự án Khu đô thị mới Sao Mai Tây thị trấn Cái Dầu.</t>
  </si>
  <si>
    <t>Trường Tiểu học A Hòa Bình điểm phụ (An Thái)</t>
  </si>
  <si>
    <t>UBND huyện Chợ Mới</t>
  </si>
  <si>
    <t>Hòa Bình</t>
  </si>
  <si>
    <t>Trường Tiểu học A Hòa Bình điểm chính (An Thuận)</t>
  </si>
  <si>
    <t>Trường Tiểu học An Thạnh Trung (điểm chính)</t>
  </si>
  <si>
    <t>An Thạnh Trung</t>
  </si>
  <si>
    <r>
      <t xml:space="preserve">- Tờ trình số 291/TTr-UBND ngày 11/02/2020 của UBND huyện Chợ Mới trình UBND tỉnh quyết định chủ trương đầu tư dự án Trường Tiểu học A Hòa Bình điểm phụ (An Thái).
- Báo cáo số 73/BC-SKHĐT và Báo cáo số 74/BC-SKHĐT cùng ngày 07/02/2020 của Sở Kế hoạch và Đầu tư về thẩm định nguồn vốn, khả năng cân đối vốn và thẩm định báo cáo đề xuất chủ trương đầu tư dự án Trường Tiểu học A Hòa Bình điểm phụ (An Thái).
</t>
    </r>
    <r>
      <rPr>
        <i/>
        <sz val="17"/>
        <rFont val="Times New Roman"/>
        <family val="1"/>
      </rPr>
      <t>(Công trình xây dựng để đạt chuẩn xã nông thôn mới)</t>
    </r>
  </si>
  <si>
    <r>
      <t xml:space="preserve">- Tờ trình số 292/TTr-UBND ngày 11/02/2020 của UBND huyện Chợ Mới trình UBND tỉnh quyết định chủ trương đầu tư dự án Trường Tiểu học A Hòa Bình điểm chính (An Thuận).
- Báo cáo số 71/BC-SKHĐT và Báo cáo số 72/BC-SKHĐT cùng ngày 07/02/2020 của Sở Kế hoạch và Đầu tư về thẩm định nguồn vốn, khả năng cân đối vốn và thẩm định báo cáo đề xuất chủ trương đầu tư dự án Trường Tiểu học A Hòa Bình điểm chính (An Thuận).
</t>
    </r>
    <r>
      <rPr>
        <i/>
        <sz val="17"/>
        <rFont val="Times New Roman"/>
        <family val="1"/>
      </rPr>
      <t>(Công trình xây dựng để đạt chuẩn xã nông thôn mới)</t>
    </r>
  </si>
  <si>
    <r>
      <t xml:space="preserve">- Tờ trình số 298/TTr-UBND ngày 11/02/2020 của UBND huyện Chợ Mới trình UBND tỉnh quyết định chủ trương đầu tư dự án Trường Tiểu học An Thạnh Trung (điểm chính).
- Báo cáo số 80/BC-SKHĐT và Báo cáo số 81/BC-SKHĐT cùng ngày 07/02/2020 của Sở Kế hoạch và Đầu tư về thẩm định nguồn vốn, khả năng cân đối vốn và thẩm định báo cáo đề xuất chủ trương đầu tư dự án Trường Tiểu học An Thạnh Trung (điểm chính).
</t>
    </r>
    <r>
      <rPr>
        <i/>
        <sz val="17"/>
        <rFont val="Times New Roman"/>
        <family val="1"/>
      </rPr>
      <t>(Công trình xây dựng để đạt chuẩn xã nông thôn mới)</t>
    </r>
  </si>
  <si>
    <t>Tạo quỹ đất mở rộng Nghĩa trang liệt sĩ Dốc Bà Đắc</t>
  </si>
  <si>
    <t>Thới Sơn</t>
  </si>
  <si>
    <t>Văn phòng ấp An Thạnh</t>
  </si>
  <si>
    <t>Ban Quản lý dự án đầu tư xây dựng khu vực huyện Tịnh Biên</t>
  </si>
  <si>
    <t>Công trình
nghĩa trang</t>
  </si>
  <si>
    <t>Quyết định số 7098/QĐ-UBND ngày 18/10/2019 của UBND huyện Tịnh Biên về việc phê duyệt hồ sơ báo cáo kinh tế kỹ thuật công trình Văn phòng ấp An Thạnh.</t>
  </si>
  <si>
    <t>Văn phòng ấp Rau Tần</t>
  </si>
  <si>
    <t>Quyết định số 6450/QĐ-UBND ngày 25/4/2019 của UBND huyện Tịnh Biên về việc phê duyệt chủ trương đầu tư dự án Văn phòng ấp Rau Tần.</t>
  </si>
  <si>
    <t>Nâng cấp, cải tạo đường Nguyễn Thị Định</t>
  </si>
  <si>
    <t>Nhà Bàng</t>
  </si>
  <si>
    <t>Quyết định số 7918/QĐ-UBND ngày 07/8/2019 của UBND huyện Tịnh Biên về việc phê duyệt chủ trương đầu tư dự án Nâng cấp, cải tạo đường Nguyễn Thị Định.</t>
  </si>
  <si>
    <t>Nâng sức chứa hồ Ô Tưk Sa phục vụ tái cơ cấu sản xuất nông nghiệp thích ứng với biến đổi khí hậu</t>
  </si>
  <si>
    <t>An Cư</t>
  </si>
  <si>
    <t>Quyết định số 7206/QĐ-UBND ngày 29/10/2019 của UBND huyện Tịnh Biên về việc phê duyệt hồ sơ báo cáo kinh tế kỹ thuật công trình Nâng sức chứa hồ Ô Tưk Sa phục vụ tái cơ cấu sản xuất nông nghiệp thích ứng với biến đổi khí hậu.</t>
  </si>
  <si>
    <t>Xã hội hóa</t>
  </si>
  <si>
    <t>- Công văn số 6405/VPUBND-KGVX ngày 13/12/2019 của UBND tỉnh cho phép UBND huyện Tịnh Biên làm chủ đầu tư dự án Tạo quỹ đất mở rộng Nghĩa trang liệt sĩ Dốc Bà Đắc từ nguồn ngân sách tỉnh và trước mắt cho tạm ứng vốn từ Quỹ phát triển đất của tỉnh để thực hiện.
- Công văn số 13/UBND-KGVX ngày 08/01/2020 của UBND tỉnh trình Bộ Lao động - Thương binh và Xã hội hỗ trợ vốn đầu tư thực hiện dự án Mở rộng Nghĩa trang liệt sĩ Dốc Bà Đắc.</t>
  </si>
  <si>
    <t>Trung ương, Tỉnh</t>
  </si>
  <si>
    <t>DỰ ÁN ĐÃ ĐƯỢC HĐND TỈNH THÔNG QUA NHƯNG TRONG QUÁ TRÌNH TỔ CHỨC THỰC HIỆN CÓ PHÁT  SINH THÊM DIỆN TÍCH THU HỒI ĐẤT</t>
  </si>
  <si>
    <t>Nâng cấp, mở rộng trụ sở làm việc Công an huyện Thoại Sơn</t>
  </si>
  <si>
    <t>TỔNG CỘNG (A+B)= 14+2= 16 dự án</t>
  </si>
  <si>
    <t>Trường THPT Vĩnh Xương</t>
  </si>
  <si>
    <t>Sở Giáo dục và Đào tạo</t>
  </si>
  <si>
    <t>Vĩnh Xương</t>
  </si>
  <si>
    <t>Dự án đã được HĐND tỉnh thông qua tại Nghị quyết số 17/2019/NQ-HĐND ngày 11/12/2019 với diện tích thu hồi đất trồng lúa là 1.490 m2. Nay do yêu cầu của hộ dân đền bù trọn thửa đất có bổ sung diện tích thu hồi đất trồng lúa là 233 m2.</t>
  </si>
  <si>
    <t>Dự án đã được HĐND tỉnh thông qua tại Nghị quyết số 17/2019/NQ-HĐND ngày 11/12/2019 với diện tích thu hồi đất là 9.049 m2. Nay do yêu cầu của hộ dân đền bù trọn thửa đất có bổ sung diện tích thu hồi đất là 430 m2.</t>
  </si>
  <si>
    <r>
      <t xml:space="preserve">Danh mục 01
Bổ sung danh mục dự án có thu hồi đất năm 2020
</t>
    </r>
    <r>
      <rPr>
        <i/>
        <sz val="30"/>
        <rFont val="Times New Roman"/>
        <family val="1"/>
      </rPr>
      <t>(Ban hành kèm theo Tờ trình số 119/TTr-UBND ngày 13 tháng 3 năm 2020 của Ủy ban nhân dân tỉnh An Giang)</t>
    </r>
  </si>
</sst>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Red]0.00"/>
    <numFmt numFmtId="174" formatCode="#,##0.000"/>
    <numFmt numFmtId="175" formatCode="0_);\(0\)"/>
    <numFmt numFmtId="176" formatCode="_(* #,##0_);_(* \(#,##0\);_(* &quot;-&quot;??_);_(@_)"/>
    <numFmt numFmtId="177" formatCode="#,##0.0"/>
    <numFmt numFmtId="178" formatCode="#,##0.0000"/>
    <numFmt numFmtId="179" formatCode="#,##0_ ;\-#,##0\ "/>
    <numFmt numFmtId="180" formatCode="#,##0\ _₫"/>
    <numFmt numFmtId="181" formatCode="&quot;Yes&quot;;&quot;Yes&quot;;&quot;No&quot;"/>
    <numFmt numFmtId="182" formatCode="&quot;True&quot;;&quot;True&quot;;&quot;False&quot;"/>
    <numFmt numFmtId="183" formatCode="&quot;On&quot;;&quot;On&quot;;&quot;Off&quot;"/>
    <numFmt numFmtId="184" formatCode="[$€-2]\ #,##0.00_);[Red]\([$€-2]\ #,##0.00\)"/>
    <numFmt numFmtId="185" formatCode="_(* #,##0.0_);_(* \(#,##0.0\);_(* &quot;-&quot;??_);_(@_)"/>
    <numFmt numFmtId="186" formatCode="#,##0;[Red]#,##0"/>
    <numFmt numFmtId="187" formatCode="[$-42A]dd\ mmmm\ yyyy"/>
  </numFmts>
  <fonts count="58">
    <font>
      <sz val="10"/>
      <name val="Arial"/>
      <family val="0"/>
    </font>
    <font>
      <u val="single"/>
      <sz val="12"/>
      <color indexed="36"/>
      <name val="Times New Roman"/>
      <family val="1"/>
    </font>
    <font>
      <b/>
      <sz val="12"/>
      <name val="Arial"/>
      <family val="2"/>
    </font>
    <font>
      <u val="single"/>
      <sz val="10"/>
      <color indexed="12"/>
      <name val="Arial"/>
      <family val="2"/>
    </font>
    <font>
      <sz val="14"/>
      <name val="Arial"/>
      <family val="2"/>
    </font>
    <font>
      <sz val="16"/>
      <name val="Times New Roman"/>
      <family val="1"/>
    </font>
    <font>
      <sz val="16"/>
      <name val="Arial"/>
      <family val="2"/>
    </font>
    <font>
      <b/>
      <sz val="32"/>
      <name val="Times New Roman"/>
      <family val="1"/>
    </font>
    <font>
      <sz val="18"/>
      <name val="Arial"/>
      <family val="2"/>
    </font>
    <font>
      <i/>
      <sz val="16"/>
      <name val="Arial"/>
      <family val="2"/>
    </font>
    <font>
      <b/>
      <sz val="18"/>
      <name val="Arial"/>
      <family val="2"/>
    </font>
    <font>
      <b/>
      <sz val="16"/>
      <name val="Times New Roman"/>
      <family val="1"/>
    </font>
    <font>
      <i/>
      <sz val="30"/>
      <name val="Times New Roman"/>
      <family val="1"/>
    </font>
    <font>
      <b/>
      <sz val="17"/>
      <name val="Times New Roman"/>
      <family val="1"/>
    </font>
    <font>
      <i/>
      <sz val="17"/>
      <name val="Times New Roman"/>
      <family val="1"/>
    </font>
    <font>
      <sz val="17"/>
      <name val="Times New Roman"/>
      <family val="1"/>
    </font>
    <font>
      <b/>
      <sz val="17"/>
      <name val="Arial"/>
      <family val="2"/>
    </font>
    <font>
      <b/>
      <i/>
      <sz val="17"/>
      <name val="Times New Roman"/>
      <family val="1"/>
    </font>
    <font>
      <b/>
      <i/>
      <sz val="17"/>
      <name val="Arial"/>
      <family val="2"/>
    </font>
    <font>
      <sz val="1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Cambria"/>
      <family val="1"/>
    </font>
    <font>
      <i/>
      <sz val="17"/>
      <name val="Cambria"/>
      <family val="1"/>
    </font>
    <font>
      <sz val="17"/>
      <name val="Cambria"/>
      <family val="1"/>
    </font>
    <font>
      <b/>
      <sz val="17"/>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799979984760284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dotted"/>
      <bottom style="dotted"/>
    </border>
    <border>
      <left style="thin"/>
      <right style="thin"/>
      <top style="dotted"/>
      <bottom style="thin"/>
    </border>
    <border>
      <left style="thin"/>
      <right style="thin"/>
      <top style="thin"/>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1" fillId="0" borderId="0" applyNumberFormat="0" applyFill="0" applyBorder="0" applyAlignment="0" applyProtection="0"/>
    <xf numFmtId="0" fontId="47" fillId="28" borderId="0" applyNumberFormat="0" applyBorder="0" applyAlignment="0" applyProtection="0"/>
    <xf numFmtId="0" fontId="2" fillId="0" borderId="3" applyNumberFormat="0" applyAlignment="0" applyProtection="0"/>
    <xf numFmtId="0" fontId="2" fillId="0" borderId="4">
      <alignment horizontal="left" vertical="center"/>
      <protection/>
    </xf>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3" fillId="0" borderId="0" applyNumberFormat="0" applyFill="0" applyBorder="0" applyAlignment="0" applyProtection="0"/>
    <xf numFmtId="0" fontId="51" fillId="29" borderId="1" applyNumberFormat="0" applyAlignment="0" applyProtection="0"/>
    <xf numFmtId="0" fontId="52" fillId="0" borderId="8" applyNumberFormat="0" applyFill="0" applyAlignment="0" applyProtection="0"/>
    <xf numFmtId="0" fontId="53" fillId="30" borderId="0" applyNumberFormat="0" applyBorder="0" applyAlignment="0" applyProtection="0"/>
    <xf numFmtId="0" fontId="0" fillId="0" borderId="0">
      <alignment/>
      <protection/>
    </xf>
    <xf numFmtId="0" fontId="41" fillId="0" borderId="0">
      <alignment/>
      <protection/>
    </xf>
    <xf numFmtId="0" fontId="0" fillId="31" borderId="9" applyNumberFormat="0" applyFont="0" applyAlignment="0" applyProtection="0"/>
    <xf numFmtId="0" fontId="54" fillId="26" borderId="10"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11" applyNumberFormat="0" applyFill="0" applyAlignment="0" applyProtection="0"/>
    <xf numFmtId="0" fontId="57" fillId="0" borderId="0" applyNumberFormat="0" applyFill="0" applyBorder="0" applyAlignment="0" applyProtection="0"/>
  </cellStyleXfs>
  <cellXfs count="68">
    <xf numFmtId="0" fontId="0" fillId="0" borderId="0" xfId="0" applyAlignment="1">
      <alignment/>
    </xf>
    <xf numFmtId="0" fontId="0" fillId="0" borderId="0" xfId="15">
      <alignment/>
      <protection/>
    </xf>
    <xf numFmtId="0" fontId="0" fillId="0" borderId="0" xfId="0" applyAlignment="1" applyProtection="1">
      <alignment/>
      <protection hidden="1"/>
    </xf>
    <xf numFmtId="0" fontId="0" fillId="0" borderId="0" xfId="0" applyAlignment="1" applyProtection="1">
      <alignment/>
      <protection hidden="1" locked="0"/>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justify" vertical="center"/>
    </xf>
    <xf numFmtId="0" fontId="4" fillId="0" borderId="0" xfId="0" applyFont="1" applyAlignment="1">
      <alignment horizontal="right" vertical="center"/>
    </xf>
    <xf numFmtId="0" fontId="8" fillId="0" borderId="0" xfId="0" applyFont="1" applyFill="1" applyAlignment="1">
      <alignment vertical="center"/>
    </xf>
    <xf numFmtId="49" fontId="9" fillId="0" borderId="0" xfId="0" applyNumberFormat="1" applyFont="1" applyAlignment="1">
      <alignment vertical="center"/>
    </xf>
    <xf numFmtId="0" fontId="37" fillId="0" borderId="0" xfId="0" applyFont="1" applyAlignment="1">
      <alignment horizontal="right" vertical="center"/>
    </xf>
    <xf numFmtId="0" fontId="5" fillId="0" borderId="0" xfId="0" applyFont="1" applyFill="1" applyAlignment="1">
      <alignment vertical="center"/>
    </xf>
    <xf numFmtId="0" fontId="5" fillId="0" borderId="0" xfId="0" applyFont="1" applyFill="1" applyAlignment="1">
      <alignment vertical="center"/>
    </xf>
    <xf numFmtId="0" fontId="10" fillId="0" borderId="0" xfId="0" applyFont="1" applyFill="1" applyAlignment="1">
      <alignment vertical="center"/>
    </xf>
    <xf numFmtId="0" fontId="6" fillId="0" borderId="0" xfId="0" applyFont="1" applyFill="1" applyAlignment="1">
      <alignment vertical="center"/>
    </xf>
    <xf numFmtId="49" fontId="14" fillId="0" borderId="12" xfId="0" applyNumberFormat="1" applyFont="1" applyFill="1" applyBorder="1" applyAlignment="1" quotePrefix="1">
      <alignment horizontal="center" vertical="center" wrapText="1"/>
    </xf>
    <xf numFmtId="49" fontId="38" fillId="0" borderId="12" xfId="0" applyNumberFormat="1" applyFont="1" applyFill="1" applyBorder="1" applyAlignment="1" quotePrefix="1">
      <alignment horizontal="center" vertical="center" wrapText="1"/>
    </xf>
    <xf numFmtId="0" fontId="16" fillId="0" borderId="0" xfId="0" applyFont="1" applyFill="1" applyAlignment="1">
      <alignment vertical="center"/>
    </xf>
    <xf numFmtId="0" fontId="15" fillId="0" borderId="0" xfId="0" applyFont="1" applyFill="1" applyAlignment="1">
      <alignment vertical="center"/>
    </xf>
    <xf numFmtId="0" fontId="15" fillId="0" borderId="0" xfId="0" applyFont="1" applyFill="1" applyAlignment="1">
      <alignment vertical="center"/>
    </xf>
    <xf numFmtId="0" fontId="11" fillId="0" borderId="0" xfId="0" applyFont="1" applyFill="1" applyAlignment="1">
      <alignment vertical="center"/>
    </xf>
    <xf numFmtId="49" fontId="18" fillId="0" borderId="0" xfId="0" applyNumberFormat="1" applyFont="1" applyAlignment="1">
      <alignment vertical="center"/>
    </xf>
    <xf numFmtId="0" fontId="19" fillId="0" borderId="0" xfId="0" applyFont="1" applyFill="1" applyAlignment="1">
      <alignment vertical="center"/>
    </xf>
    <xf numFmtId="0" fontId="13" fillId="0" borderId="13" xfId="0" applyFont="1" applyFill="1" applyBorder="1" applyAlignment="1">
      <alignment horizontal="center" vertical="center"/>
    </xf>
    <xf numFmtId="0" fontId="13" fillId="0" borderId="13" xfId="0" applyFont="1" applyFill="1" applyBorder="1" applyAlignment="1">
      <alignment horizontal="justify" vertical="center"/>
    </xf>
    <xf numFmtId="0" fontId="13" fillId="0" borderId="13" xfId="0" applyFont="1" applyFill="1" applyBorder="1" applyAlignment="1">
      <alignment vertical="center"/>
    </xf>
    <xf numFmtId="177" fontId="13" fillId="0" borderId="13" xfId="0" applyNumberFormat="1" applyFont="1" applyFill="1" applyBorder="1" applyAlignment="1">
      <alignment horizontal="right" vertical="center"/>
    </xf>
    <xf numFmtId="0" fontId="15" fillId="0" borderId="13" xfId="0" applyFont="1" applyFill="1" applyBorder="1" applyAlignment="1">
      <alignment horizontal="center" vertical="center"/>
    </xf>
    <xf numFmtId="0" fontId="15" fillId="0" borderId="13" xfId="0" applyFont="1" applyFill="1" applyBorder="1" applyAlignment="1">
      <alignment horizontal="justify" vertical="center"/>
    </xf>
    <xf numFmtId="173" fontId="15" fillId="0" borderId="13" xfId="0" applyNumberFormat="1" applyFont="1" applyFill="1" applyBorder="1" applyAlignment="1">
      <alignment horizontal="justify" vertical="center" wrapText="1"/>
    </xf>
    <xf numFmtId="173" fontId="15" fillId="0" borderId="13" xfId="0" applyNumberFormat="1" applyFont="1" applyFill="1" applyBorder="1" applyAlignment="1">
      <alignment horizontal="center" vertical="center" wrapText="1"/>
    </xf>
    <xf numFmtId="3" fontId="15" fillId="0" borderId="13" xfId="0" applyNumberFormat="1" applyFont="1" applyFill="1" applyBorder="1" applyAlignment="1">
      <alignment horizontal="center" vertical="center" wrapText="1"/>
    </xf>
    <xf numFmtId="177" fontId="15" fillId="0" borderId="13" xfId="0" applyNumberFormat="1" applyFont="1" applyFill="1" applyBorder="1" applyAlignment="1">
      <alignment horizontal="right" vertical="center" wrapText="1"/>
    </xf>
    <xf numFmtId="177" fontId="39" fillId="0" borderId="13" xfId="0" applyNumberFormat="1" applyFont="1" applyFill="1" applyBorder="1" applyAlignment="1">
      <alignment vertical="center"/>
    </xf>
    <xf numFmtId="0" fontId="15" fillId="0" borderId="13" xfId="0" applyFont="1" applyFill="1" applyBorder="1" applyAlignment="1" quotePrefix="1">
      <alignment horizontal="justify" vertical="center" wrapText="1"/>
    </xf>
    <xf numFmtId="3" fontId="15" fillId="0" borderId="13" xfId="0" applyNumberFormat="1" applyFont="1" applyFill="1" applyBorder="1" applyAlignment="1">
      <alignment horizontal="justify" vertical="center" wrapText="1"/>
    </xf>
    <xf numFmtId="0" fontId="15" fillId="0" borderId="13" xfId="0" applyFont="1" applyFill="1" applyBorder="1" applyAlignment="1">
      <alignment horizontal="center" vertical="center" wrapText="1"/>
    </xf>
    <xf numFmtId="3" fontId="15" fillId="0" borderId="13" xfId="0" applyNumberFormat="1" applyFont="1" applyFill="1" applyBorder="1" applyAlignment="1" quotePrefix="1">
      <alignment horizontal="justify" vertical="center" wrapText="1"/>
    </xf>
    <xf numFmtId="0" fontId="13" fillId="0" borderId="13" xfId="0" applyFont="1" applyFill="1" applyBorder="1" applyAlignment="1">
      <alignment horizontal="justify" vertical="center" wrapText="1"/>
    </xf>
    <xf numFmtId="0" fontId="13" fillId="0" borderId="13" xfId="0" applyFont="1" applyFill="1" applyBorder="1" applyAlignment="1">
      <alignment horizontal="center" vertical="center" wrapText="1"/>
    </xf>
    <xf numFmtId="177" fontId="13" fillId="0" borderId="13" xfId="0" applyNumberFormat="1" applyFont="1" applyFill="1" applyBorder="1" applyAlignment="1">
      <alignment horizontal="right" vertical="center" wrapText="1"/>
    </xf>
    <xf numFmtId="0" fontId="13" fillId="0" borderId="13" xfId="0" applyFont="1" applyFill="1" applyBorder="1" applyAlignment="1" quotePrefix="1">
      <alignment horizontal="justify" vertical="center" wrapText="1"/>
    </xf>
    <xf numFmtId="0" fontId="15" fillId="0" borderId="13" xfId="0" applyFont="1" applyFill="1" applyBorder="1" applyAlignment="1">
      <alignment horizontal="justify" vertical="center" wrapText="1"/>
    </xf>
    <xf numFmtId="173" fontId="15" fillId="0" borderId="13" xfId="0" applyNumberFormat="1" applyFont="1" applyFill="1" applyBorder="1" applyAlignment="1" quotePrefix="1">
      <alignment horizontal="justify" vertical="center" wrapText="1"/>
    </xf>
    <xf numFmtId="177" fontId="15" fillId="0" borderId="13" xfId="43" applyNumberFormat="1" applyFont="1" applyFill="1" applyBorder="1" applyAlignment="1">
      <alignment horizontal="right" vertical="center" wrapText="1"/>
    </xf>
    <xf numFmtId="177" fontId="15" fillId="0" borderId="13" xfId="43" applyNumberFormat="1" applyFont="1" applyFill="1" applyBorder="1" applyAlignment="1">
      <alignment horizontal="right" vertical="center"/>
    </xf>
    <xf numFmtId="0" fontId="15" fillId="0" borderId="14" xfId="0" applyFont="1" applyFill="1" applyBorder="1" applyAlignment="1">
      <alignment vertical="center"/>
    </xf>
    <xf numFmtId="0" fontId="15" fillId="0" borderId="14" xfId="0" applyFont="1" applyFill="1" applyBorder="1" applyAlignment="1">
      <alignment horizontal="center" vertical="center"/>
    </xf>
    <xf numFmtId="177" fontId="13" fillId="0" borderId="14" xfId="0" applyNumberFormat="1" applyFont="1" applyFill="1" applyBorder="1" applyAlignment="1">
      <alignment horizontal="right" vertical="center"/>
    </xf>
    <xf numFmtId="0" fontId="15" fillId="0" borderId="14" xfId="0" applyFont="1" applyFill="1" applyBorder="1" applyAlignment="1">
      <alignment horizontal="justify" vertical="center"/>
    </xf>
    <xf numFmtId="0" fontId="13" fillId="0" borderId="12" xfId="0" applyFont="1" applyFill="1" applyBorder="1" applyAlignment="1">
      <alignment horizontal="center" vertical="center" wrapText="1"/>
    </xf>
    <xf numFmtId="0" fontId="40" fillId="0" borderId="12" xfId="0" applyFont="1" applyFill="1" applyBorder="1" applyAlignment="1">
      <alignment horizontal="center" vertical="center" wrapText="1"/>
    </xf>
    <xf numFmtId="0" fontId="13" fillId="32" borderId="15" xfId="0" applyFont="1" applyFill="1" applyBorder="1" applyAlignment="1">
      <alignment horizontal="center" vertical="center"/>
    </xf>
    <xf numFmtId="177" fontId="13" fillId="32" borderId="15" xfId="0" applyNumberFormat="1" applyFont="1" applyFill="1" applyBorder="1" applyAlignment="1" quotePrefix="1">
      <alignment horizontal="center" vertical="center" wrapText="1"/>
    </xf>
    <xf numFmtId="49" fontId="17" fillId="32" borderId="15" xfId="0" applyNumberFormat="1" applyFont="1" applyFill="1" applyBorder="1" applyAlignment="1" quotePrefix="1">
      <alignment horizontal="center" vertical="center" wrapText="1"/>
    </xf>
    <xf numFmtId="0" fontId="13" fillId="32" borderId="13" xfId="0" applyFont="1" applyFill="1" applyBorder="1" applyAlignment="1">
      <alignment horizontal="center" vertical="center"/>
    </xf>
    <xf numFmtId="177" fontId="13" fillId="32" borderId="13" xfId="0" applyNumberFormat="1" applyFont="1" applyFill="1" applyBorder="1" applyAlignment="1">
      <alignment horizontal="right" vertical="center" wrapText="1"/>
    </xf>
    <xf numFmtId="0" fontId="15" fillId="32" borderId="13" xfId="0" applyFont="1" applyFill="1" applyBorder="1" applyAlignment="1" quotePrefix="1">
      <alignment horizontal="justify" vertical="center" wrapText="1"/>
    </xf>
    <xf numFmtId="0" fontId="15" fillId="32" borderId="13" xfId="0" applyFont="1" applyFill="1" applyBorder="1" applyAlignment="1">
      <alignment horizontal="center" vertical="center"/>
    </xf>
    <xf numFmtId="0" fontId="13" fillId="0" borderId="12" xfId="0" applyFont="1" applyFill="1" applyBorder="1" applyAlignment="1" quotePrefix="1">
      <alignment horizontal="center" vertical="center" wrapText="1"/>
    </xf>
    <xf numFmtId="0" fontId="13" fillId="0" borderId="14" xfId="0" applyFont="1" applyFill="1" applyBorder="1" applyAlignment="1">
      <alignment horizontal="center" vertical="center"/>
    </xf>
    <xf numFmtId="0" fontId="7" fillId="0" borderId="0" xfId="0" applyFont="1" applyBorder="1" applyAlignment="1">
      <alignment horizontal="center" vertical="center" wrapText="1"/>
    </xf>
    <xf numFmtId="0" fontId="13" fillId="0" borderId="12" xfId="0" applyFont="1" applyFill="1" applyBorder="1" applyAlignment="1">
      <alignment horizontal="center" vertical="center" wrapText="1"/>
    </xf>
    <xf numFmtId="2" fontId="13" fillId="0" borderId="12" xfId="0" applyNumberFormat="1" applyFont="1" applyFill="1" applyBorder="1" applyAlignment="1">
      <alignment horizontal="center" vertical="center" wrapText="1"/>
    </xf>
    <xf numFmtId="173" fontId="13" fillId="32" borderId="15" xfId="0" applyNumberFormat="1" applyFont="1" applyFill="1" applyBorder="1" applyAlignment="1">
      <alignment horizontal="left" vertical="center" wrapText="1"/>
    </xf>
    <xf numFmtId="173" fontId="13" fillId="32" borderId="16" xfId="0" applyNumberFormat="1" applyFont="1" applyFill="1" applyBorder="1" applyAlignment="1">
      <alignment horizontal="justify" vertical="center" wrapText="1"/>
    </xf>
    <xf numFmtId="173" fontId="13" fillId="32" borderId="17" xfId="0" applyNumberFormat="1" applyFont="1" applyFill="1" applyBorder="1" applyAlignment="1">
      <alignment horizontal="justify" vertical="center" wrapText="1"/>
    </xf>
    <xf numFmtId="173" fontId="13" fillId="32" borderId="18" xfId="0" applyNumberFormat="1" applyFont="1" applyFill="1" applyBorder="1" applyAlignment="1">
      <alignment horizontal="justify" vertical="center" wrapText="1"/>
    </xf>
  </cellXfs>
  <cellStyles count="55">
    <cellStyle name="Normal" xfId="0"/>
    <cellStyle name="??_kc-elec system check list"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2" xfId="45"/>
    <cellStyle name="Currency" xfId="46"/>
    <cellStyle name="Currency [0]" xfId="47"/>
    <cellStyle name="Explanatory Text" xfId="48"/>
    <cellStyle name="Followed Hyperlink" xfId="49"/>
    <cellStyle name="Good" xfId="50"/>
    <cellStyle name="Header1" xfId="51"/>
    <cellStyle name="Header2"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rmal 4"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44"/>
  <sheetViews>
    <sheetView tabSelected="1" zoomScale="40" zoomScaleNormal="40" zoomScaleSheetLayoutView="30" zoomScalePageLayoutView="0" workbookViewId="0" topLeftCell="A1">
      <selection activeCell="A1" sqref="A1:L1"/>
    </sheetView>
  </sheetViews>
  <sheetFormatPr defaultColWidth="8.8515625" defaultRowHeight="12.75"/>
  <cols>
    <col min="1" max="1" width="8.8515625" style="4" customWidth="1"/>
    <col min="2" max="2" width="59.00390625" style="6" customWidth="1"/>
    <col min="3" max="3" width="50.00390625" style="6" customWidth="1"/>
    <col min="4" max="4" width="21.421875" style="5" customWidth="1"/>
    <col min="5" max="5" width="20.421875" style="4" customWidth="1"/>
    <col min="6" max="6" width="18.8515625" style="7" customWidth="1"/>
    <col min="7" max="7" width="19.421875" style="7" customWidth="1"/>
    <col min="8" max="8" width="18.57421875" style="7" customWidth="1"/>
    <col min="9" max="9" width="17.140625" style="10" customWidth="1"/>
    <col min="10" max="10" width="42.8515625" style="6" customWidth="1"/>
    <col min="11" max="11" width="66.57421875" style="6" customWidth="1"/>
    <col min="12" max="12" width="22.140625" style="4" customWidth="1"/>
    <col min="13" max="16384" width="8.8515625" style="5" customWidth="1"/>
  </cols>
  <sheetData>
    <row r="1" spans="1:12" ht="138.75" customHeight="1">
      <c r="A1" s="61" t="s">
        <v>111</v>
      </c>
      <c r="B1" s="61"/>
      <c r="C1" s="61"/>
      <c r="D1" s="61"/>
      <c r="E1" s="61"/>
      <c r="F1" s="61"/>
      <c r="G1" s="61"/>
      <c r="H1" s="61"/>
      <c r="I1" s="61"/>
      <c r="J1" s="61"/>
      <c r="K1" s="61"/>
      <c r="L1" s="61"/>
    </row>
    <row r="2" spans="1:12" s="14" customFormat="1" ht="41.25" customHeight="1">
      <c r="A2" s="59" t="s">
        <v>9</v>
      </c>
      <c r="B2" s="62" t="s">
        <v>31</v>
      </c>
      <c r="C2" s="62" t="s">
        <v>1</v>
      </c>
      <c r="D2" s="62" t="s">
        <v>18</v>
      </c>
      <c r="E2" s="63" t="s">
        <v>24</v>
      </c>
      <c r="F2" s="63" t="s">
        <v>22</v>
      </c>
      <c r="G2" s="62" t="s">
        <v>39</v>
      </c>
      <c r="H2" s="62"/>
      <c r="I2" s="62"/>
      <c r="J2" s="62" t="s">
        <v>58</v>
      </c>
      <c r="K2" s="62" t="s">
        <v>29</v>
      </c>
      <c r="L2" s="62" t="s">
        <v>11</v>
      </c>
    </row>
    <row r="3" spans="1:12" s="14" customFormat="1" ht="35.25" customHeight="1">
      <c r="A3" s="59"/>
      <c r="B3" s="62"/>
      <c r="C3" s="62"/>
      <c r="D3" s="62"/>
      <c r="E3" s="63"/>
      <c r="F3" s="63"/>
      <c r="G3" s="63" t="s">
        <v>40</v>
      </c>
      <c r="H3" s="62" t="s">
        <v>52</v>
      </c>
      <c r="I3" s="62"/>
      <c r="J3" s="62"/>
      <c r="K3" s="62"/>
      <c r="L3" s="62"/>
    </row>
    <row r="4" spans="1:14" s="14" customFormat="1" ht="83.25" customHeight="1">
      <c r="A4" s="59"/>
      <c r="B4" s="62"/>
      <c r="C4" s="62"/>
      <c r="D4" s="62"/>
      <c r="E4" s="63"/>
      <c r="F4" s="63"/>
      <c r="G4" s="63"/>
      <c r="H4" s="50" t="s">
        <v>53</v>
      </c>
      <c r="I4" s="51" t="s">
        <v>54</v>
      </c>
      <c r="J4" s="62"/>
      <c r="K4" s="62"/>
      <c r="L4" s="62"/>
      <c r="N4" s="14" t="s">
        <v>8</v>
      </c>
    </row>
    <row r="5" spans="1:12" s="9" customFormat="1" ht="38.25" customHeight="1">
      <c r="A5" s="15"/>
      <c r="B5" s="15" t="s">
        <v>41</v>
      </c>
      <c r="C5" s="15" t="s">
        <v>42</v>
      </c>
      <c r="D5" s="15" t="s">
        <v>43</v>
      </c>
      <c r="E5" s="15" t="s">
        <v>44</v>
      </c>
      <c r="F5" s="15" t="s">
        <v>45</v>
      </c>
      <c r="G5" s="15" t="s">
        <v>51</v>
      </c>
      <c r="H5" s="15" t="s">
        <v>46</v>
      </c>
      <c r="I5" s="16" t="s">
        <v>47</v>
      </c>
      <c r="J5" s="15" t="s">
        <v>48</v>
      </c>
      <c r="K5" s="15" t="s">
        <v>49</v>
      </c>
      <c r="L5" s="15" t="s">
        <v>50</v>
      </c>
    </row>
    <row r="6" spans="1:12" s="21" customFormat="1" ht="66.75" customHeight="1">
      <c r="A6" s="52" t="s">
        <v>3</v>
      </c>
      <c r="B6" s="64" t="s">
        <v>57</v>
      </c>
      <c r="C6" s="64"/>
      <c r="D6" s="64"/>
      <c r="E6" s="64"/>
      <c r="F6" s="53">
        <f>F7+F13+F15+F19</f>
        <v>4703545.8</v>
      </c>
      <c r="G6" s="53">
        <f>G7+G13+G15+G19</f>
        <v>4703545.8</v>
      </c>
      <c r="H6" s="53">
        <f>H7+H13+H15+H19</f>
        <v>4055185</v>
      </c>
      <c r="I6" s="53">
        <f>I7+I13+I15+I19</f>
        <v>648360.8</v>
      </c>
      <c r="J6" s="54"/>
      <c r="K6" s="54"/>
      <c r="L6" s="54"/>
    </row>
    <row r="7" spans="1:19" s="13" customFormat="1" ht="50.25" customHeight="1">
      <c r="A7" s="23" t="s">
        <v>0</v>
      </c>
      <c r="B7" s="24" t="s">
        <v>4</v>
      </c>
      <c r="C7" s="24" t="s">
        <v>8</v>
      </c>
      <c r="D7" s="25"/>
      <c r="E7" s="23"/>
      <c r="F7" s="26">
        <f>SUM(F8:F12)</f>
        <v>4186600</v>
      </c>
      <c r="G7" s="26">
        <f>SUM(G8:G12)</f>
        <v>4186600</v>
      </c>
      <c r="H7" s="26">
        <f>SUM(H8:H12)</f>
        <v>3628500</v>
      </c>
      <c r="I7" s="26">
        <f>SUM(I8:I12)</f>
        <v>558100</v>
      </c>
      <c r="J7" s="24" t="s">
        <v>8</v>
      </c>
      <c r="K7" s="24" t="s">
        <v>8</v>
      </c>
      <c r="L7" s="23"/>
      <c r="S7" s="13" t="s">
        <v>8</v>
      </c>
    </row>
    <row r="8" spans="1:12" s="17" customFormat="1" ht="133.5" customHeight="1">
      <c r="A8" s="27">
        <v>1</v>
      </c>
      <c r="B8" s="28" t="s">
        <v>59</v>
      </c>
      <c r="C8" s="29" t="s">
        <v>60</v>
      </c>
      <c r="D8" s="30" t="s">
        <v>25</v>
      </c>
      <c r="E8" s="31" t="s">
        <v>71</v>
      </c>
      <c r="F8" s="32">
        <v>386600</v>
      </c>
      <c r="G8" s="32">
        <v>386600</v>
      </c>
      <c r="H8" s="32">
        <v>250700</v>
      </c>
      <c r="I8" s="33">
        <f>G8-H8</f>
        <v>135900</v>
      </c>
      <c r="J8" s="34" t="s">
        <v>36</v>
      </c>
      <c r="K8" s="35" t="s">
        <v>67</v>
      </c>
      <c r="L8" s="36" t="s">
        <v>10</v>
      </c>
    </row>
    <row r="9" spans="1:12" s="18" customFormat="1" ht="132" customHeight="1">
      <c r="A9" s="27">
        <v>2</v>
      </c>
      <c r="B9" s="28" t="s">
        <v>61</v>
      </c>
      <c r="C9" s="29" t="s">
        <v>60</v>
      </c>
      <c r="D9" s="30" t="s">
        <v>13</v>
      </c>
      <c r="E9" s="31" t="s">
        <v>71</v>
      </c>
      <c r="F9" s="32">
        <v>620000</v>
      </c>
      <c r="G9" s="32">
        <v>620000</v>
      </c>
      <c r="H9" s="32">
        <v>457800</v>
      </c>
      <c r="I9" s="33">
        <f>G9-H9</f>
        <v>162200</v>
      </c>
      <c r="J9" s="34" t="s">
        <v>36</v>
      </c>
      <c r="K9" s="35" t="s">
        <v>68</v>
      </c>
      <c r="L9" s="36" t="s">
        <v>10</v>
      </c>
    </row>
    <row r="10" spans="1:12" s="19" customFormat="1" ht="129" customHeight="1">
      <c r="A10" s="27">
        <v>3</v>
      </c>
      <c r="B10" s="28" t="s">
        <v>62</v>
      </c>
      <c r="C10" s="29" t="s">
        <v>63</v>
      </c>
      <c r="D10" s="30" t="s">
        <v>64</v>
      </c>
      <c r="E10" s="31" t="s">
        <v>71</v>
      </c>
      <c r="F10" s="32">
        <v>1280000</v>
      </c>
      <c r="G10" s="32">
        <v>1280000</v>
      </c>
      <c r="H10" s="32">
        <v>1200000</v>
      </c>
      <c r="I10" s="33">
        <f>G10-H10</f>
        <v>80000</v>
      </c>
      <c r="J10" s="34" t="s">
        <v>36</v>
      </c>
      <c r="K10" s="35" t="s">
        <v>69</v>
      </c>
      <c r="L10" s="36" t="s">
        <v>10</v>
      </c>
    </row>
    <row r="11" spans="1:12" s="19" customFormat="1" ht="126" customHeight="1">
      <c r="A11" s="27">
        <v>4</v>
      </c>
      <c r="B11" s="28" t="s">
        <v>65</v>
      </c>
      <c r="C11" s="29" t="s">
        <v>63</v>
      </c>
      <c r="D11" s="30" t="s">
        <v>66</v>
      </c>
      <c r="E11" s="31" t="s">
        <v>71</v>
      </c>
      <c r="F11" s="32">
        <v>1320000</v>
      </c>
      <c r="G11" s="32">
        <v>1320000</v>
      </c>
      <c r="H11" s="32">
        <v>1250000</v>
      </c>
      <c r="I11" s="33">
        <f>G11-H11</f>
        <v>70000</v>
      </c>
      <c r="J11" s="34" t="s">
        <v>36</v>
      </c>
      <c r="K11" s="35" t="s">
        <v>70</v>
      </c>
      <c r="L11" s="36" t="s">
        <v>10</v>
      </c>
    </row>
    <row r="12" spans="1:12" s="19" customFormat="1" ht="265.5" customHeight="1">
      <c r="A12" s="27">
        <v>5</v>
      </c>
      <c r="B12" s="28" t="s">
        <v>73</v>
      </c>
      <c r="C12" s="29" t="s">
        <v>74</v>
      </c>
      <c r="D12" s="30" t="s">
        <v>28</v>
      </c>
      <c r="E12" s="31" t="s">
        <v>71</v>
      </c>
      <c r="F12" s="32">
        <v>580000</v>
      </c>
      <c r="G12" s="32">
        <v>580000</v>
      </c>
      <c r="H12" s="32">
        <v>470000</v>
      </c>
      <c r="I12" s="33">
        <f>G12-H12</f>
        <v>110000</v>
      </c>
      <c r="J12" s="34" t="s">
        <v>36</v>
      </c>
      <c r="K12" s="37" t="s">
        <v>75</v>
      </c>
      <c r="L12" s="36" t="s">
        <v>10</v>
      </c>
    </row>
    <row r="13" spans="1:12" s="20" customFormat="1" ht="51.75" customHeight="1">
      <c r="A13" s="23" t="s">
        <v>5</v>
      </c>
      <c r="B13" s="24" t="s">
        <v>27</v>
      </c>
      <c r="C13" s="38"/>
      <c r="D13" s="39"/>
      <c r="E13" s="39"/>
      <c r="F13" s="40">
        <f>F14</f>
        <v>473900</v>
      </c>
      <c r="G13" s="40">
        <f>G14</f>
        <v>473900</v>
      </c>
      <c r="H13" s="40">
        <f>H14</f>
        <v>403500</v>
      </c>
      <c r="I13" s="40">
        <f>I14</f>
        <v>70400</v>
      </c>
      <c r="J13" s="41" t="s">
        <v>8</v>
      </c>
      <c r="K13" s="38"/>
      <c r="L13" s="39"/>
    </row>
    <row r="14" spans="1:12" s="18" customFormat="1" ht="126.75" customHeight="1">
      <c r="A14" s="27">
        <v>6</v>
      </c>
      <c r="B14" s="28" t="s">
        <v>72</v>
      </c>
      <c r="C14" s="29" t="s">
        <v>60</v>
      </c>
      <c r="D14" s="30" t="s">
        <v>32</v>
      </c>
      <c r="E14" s="31" t="s">
        <v>71</v>
      </c>
      <c r="F14" s="32">
        <v>473900</v>
      </c>
      <c r="G14" s="32">
        <v>473900</v>
      </c>
      <c r="H14" s="32">
        <v>403500</v>
      </c>
      <c r="I14" s="33">
        <f>G14-H14</f>
        <v>70400</v>
      </c>
      <c r="J14" s="34" t="s">
        <v>36</v>
      </c>
      <c r="K14" s="35" t="s">
        <v>76</v>
      </c>
      <c r="L14" s="36" t="s">
        <v>10</v>
      </c>
    </row>
    <row r="15" spans="1:12" s="20" customFormat="1" ht="58.5" customHeight="1">
      <c r="A15" s="23" t="s">
        <v>55</v>
      </c>
      <c r="B15" s="24" t="s">
        <v>7</v>
      </c>
      <c r="C15" s="38"/>
      <c r="D15" s="39"/>
      <c r="E15" s="39"/>
      <c r="F15" s="40">
        <f>SUM(F16:F18)</f>
        <v>8185</v>
      </c>
      <c r="G15" s="40">
        <f>SUM(G16:G18)</f>
        <v>8185</v>
      </c>
      <c r="H15" s="40">
        <f>SUM(H16:H18)</f>
        <v>8185</v>
      </c>
      <c r="I15" s="40">
        <f>SUM(I16:I18)</f>
        <v>0</v>
      </c>
      <c r="J15" s="41"/>
      <c r="K15" s="38"/>
      <c r="L15" s="39"/>
    </row>
    <row r="16" spans="1:12" s="12" customFormat="1" ht="281.25" customHeight="1">
      <c r="A16" s="27">
        <v>7</v>
      </c>
      <c r="B16" s="29" t="s">
        <v>77</v>
      </c>
      <c r="C16" s="42" t="s">
        <v>78</v>
      </c>
      <c r="D16" s="36" t="s">
        <v>79</v>
      </c>
      <c r="E16" s="36" t="s">
        <v>34</v>
      </c>
      <c r="F16" s="32">
        <v>3485</v>
      </c>
      <c r="G16" s="32">
        <v>3485</v>
      </c>
      <c r="H16" s="32">
        <v>3485</v>
      </c>
      <c r="I16" s="33">
        <v>0</v>
      </c>
      <c r="J16" s="34" t="s">
        <v>21</v>
      </c>
      <c r="K16" s="34" t="s">
        <v>83</v>
      </c>
      <c r="L16" s="36" t="s">
        <v>12</v>
      </c>
    </row>
    <row r="17" spans="1:12" s="12" customFormat="1" ht="276" customHeight="1">
      <c r="A17" s="27">
        <v>8</v>
      </c>
      <c r="B17" s="29" t="s">
        <v>80</v>
      </c>
      <c r="C17" s="42" t="s">
        <v>78</v>
      </c>
      <c r="D17" s="36" t="s">
        <v>79</v>
      </c>
      <c r="E17" s="36" t="s">
        <v>34</v>
      </c>
      <c r="F17" s="32">
        <v>2500</v>
      </c>
      <c r="G17" s="32">
        <v>2500</v>
      </c>
      <c r="H17" s="32">
        <v>2500</v>
      </c>
      <c r="I17" s="33">
        <v>0</v>
      </c>
      <c r="J17" s="34" t="s">
        <v>21</v>
      </c>
      <c r="K17" s="34" t="s">
        <v>84</v>
      </c>
      <c r="L17" s="36" t="s">
        <v>12</v>
      </c>
    </row>
    <row r="18" spans="1:12" s="12" customFormat="1" ht="284.25" customHeight="1">
      <c r="A18" s="27">
        <v>9</v>
      </c>
      <c r="B18" s="29" t="s">
        <v>81</v>
      </c>
      <c r="C18" s="42" t="s">
        <v>78</v>
      </c>
      <c r="D18" s="36" t="s">
        <v>82</v>
      </c>
      <c r="E18" s="36" t="s">
        <v>34</v>
      </c>
      <c r="F18" s="32">
        <v>2200</v>
      </c>
      <c r="G18" s="32">
        <v>2200</v>
      </c>
      <c r="H18" s="32">
        <v>2200</v>
      </c>
      <c r="I18" s="33">
        <v>0</v>
      </c>
      <c r="J18" s="34" t="s">
        <v>21</v>
      </c>
      <c r="K18" s="34" t="s">
        <v>85</v>
      </c>
      <c r="L18" s="36" t="s">
        <v>12</v>
      </c>
    </row>
    <row r="19" spans="1:12" s="12" customFormat="1" ht="57.75" customHeight="1">
      <c r="A19" s="23" t="s">
        <v>56</v>
      </c>
      <c r="B19" s="24" t="s">
        <v>14</v>
      </c>
      <c r="C19" s="29"/>
      <c r="D19" s="36"/>
      <c r="E19" s="36"/>
      <c r="F19" s="40">
        <f>SUM(F20:F24)</f>
        <v>34860.8</v>
      </c>
      <c r="G19" s="40">
        <f>SUM(G20:G24)</f>
        <v>34860.8</v>
      </c>
      <c r="H19" s="40">
        <f>SUM(H20:H24)</f>
        <v>15000</v>
      </c>
      <c r="I19" s="40">
        <f>SUM(I20:I24)</f>
        <v>19860.8</v>
      </c>
      <c r="J19" s="34"/>
      <c r="K19" s="42"/>
      <c r="L19" s="36"/>
    </row>
    <row r="20" spans="1:12" s="18" customFormat="1" ht="257.25" customHeight="1">
      <c r="A20" s="27">
        <v>10</v>
      </c>
      <c r="B20" s="29" t="s">
        <v>86</v>
      </c>
      <c r="C20" s="42" t="s">
        <v>33</v>
      </c>
      <c r="D20" s="36" t="s">
        <v>87</v>
      </c>
      <c r="E20" s="31" t="s">
        <v>90</v>
      </c>
      <c r="F20" s="32">
        <v>18047</v>
      </c>
      <c r="G20" s="32">
        <v>18047</v>
      </c>
      <c r="H20" s="32">
        <v>0</v>
      </c>
      <c r="I20" s="32">
        <v>18047</v>
      </c>
      <c r="J20" s="34" t="s">
        <v>38</v>
      </c>
      <c r="K20" s="34" t="s">
        <v>101</v>
      </c>
      <c r="L20" s="36" t="s">
        <v>102</v>
      </c>
    </row>
    <row r="21" spans="1:12" s="11" customFormat="1" ht="101.25" customHeight="1">
      <c r="A21" s="27">
        <v>11</v>
      </c>
      <c r="B21" s="42" t="s">
        <v>88</v>
      </c>
      <c r="C21" s="42" t="s">
        <v>89</v>
      </c>
      <c r="D21" s="36" t="s">
        <v>26</v>
      </c>
      <c r="E21" s="36" t="s">
        <v>35</v>
      </c>
      <c r="F21" s="32">
        <v>286.8</v>
      </c>
      <c r="G21" s="32">
        <v>286.8</v>
      </c>
      <c r="H21" s="32">
        <v>0</v>
      </c>
      <c r="I21" s="32">
        <v>286.8</v>
      </c>
      <c r="J21" s="34" t="s">
        <v>21</v>
      </c>
      <c r="K21" s="34" t="s">
        <v>91</v>
      </c>
      <c r="L21" s="27" t="s">
        <v>2</v>
      </c>
    </row>
    <row r="22" spans="1:19" s="11" customFormat="1" ht="88.5" customHeight="1">
      <c r="A22" s="27">
        <v>12</v>
      </c>
      <c r="B22" s="42" t="s">
        <v>92</v>
      </c>
      <c r="C22" s="42" t="s">
        <v>89</v>
      </c>
      <c r="D22" s="36" t="s">
        <v>26</v>
      </c>
      <c r="E22" s="36" t="s">
        <v>35</v>
      </c>
      <c r="F22" s="32">
        <v>257.8</v>
      </c>
      <c r="G22" s="32">
        <v>257.8</v>
      </c>
      <c r="H22" s="32">
        <v>0</v>
      </c>
      <c r="I22" s="32">
        <v>257.8</v>
      </c>
      <c r="J22" s="34" t="s">
        <v>21</v>
      </c>
      <c r="K22" s="34" t="s">
        <v>93</v>
      </c>
      <c r="L22" s="27" t="s">
        <v>2</v>
      </c>
      <c r="S22" s="11" t="s">
        <v>8</v>
      </c>
    </row>
    <row r="23" spans="1:12" s="12" customFormat="1" ht="95.25" customHeight="1">
      <c r="A23" s="27">
        <v>13</v>
      </c>
      <c r="B23" s="42" t="s">
        <v>94</v>
      </c>
      <c r="C23" s="42" t="s">
        <v>89</v>
      </c>
      <c r="D23" s="36" t="s">
        <v>95</v>
      </c>
      <c r="E23" s="36" t="s">
        <v>37</v>
      </c>
      <c r="F23" s="32">
        <v>1269.2</v>
      </c>
      <c r="G23" s="32">
        <v>1269.2</v>
      </c>
      <c r="H23" s="32">
        <v>0</v>
      </c>
      <c r="I23" s="32">
        <v>1269.2</v>
      </c>
      <c r="J23" s="34" t="s">
        <v>20</v>
      </c>
      <c r="K23" s="34" t="s">
        <v>96</v>
      </c>
      <c r="L23" s="27" t="s">
        <v>2</v>
      </c>
    </row>
    <row r="24" spans="1:12" s="12" customFormat="1" ht="144.75" customHeight="1">
      <c r="A24" s="27">
        <v>14</v>
      </c>
      <c r="B24" s="42" t="s">
        <v>97</v>
      </c>
      <c r="C24" s="42" t="s">
        <v>33</v>
      </c>
      <c r="D24" s="36" t="s">
        <v>98</v>
      </c>
      <c r="E24" s="36" t="s">
        <v>23</v>
      </c>
      <c r="F24" s="32">
        <v>15000</v>
      </c>
      <c r="G24" s="32">
        <v>15000</v>
      </c>
      <c r="H24" s="32">
        <v>15000</v>
      </c>
      <c r="I24" s="33">
        <v>0</v>
      </c>
      <c r="J24" s="34" t="s">
        <v>20</v>
      </c>
      <c r="K24" s="34" t="s">
        <v>99</v>
      </c>
      <c r="L24" s="27" t="s">
        <v>100</v>
      </c>
    </row>
    <row r="25" spans="1:12" s="12" customFormat="1" ht="79.5" customHeight="1">
      <c r="A25" s="55" t="s">
        <v>17</v>
      </c>
      <c r="B25" s="65" t="s">
        <v>103</v>
      </c>
      <c r="C25" s="66"/>
      <c r="D25" s="66"/>
      <c r="E25" s="67"/>
      <c r="F25" s="56">
        <f>F26+F28</f>
        <v>663</v>
      </c>
      <c r="G25" s="56">
        <f>G26+G28</f>
        <v>663</v>
      </c>
      <c r="H25" s="56">
        <f>H26+H28</f>
        <v>233</v>
      </c>
      <c r="I25" s="56">
        <f>I26+I28</f>
        <v>430</v>
      </c>
      <c r="J25" s="57"/>
      <c r="K25" s="57"/>
      <c r="L25" s="58"/>
    </row>
    <row r="26" spans="1:12" s="20" customFormat="1" ht="52.5" customHeight="1">
      <c r="A26" s="39" t="s">
        <v>0</v>
      </c>
      <c r="B26" s="38" t="s">
        <v>19</v>
      </c>
      <c r="C26" s="38"/>
      <c r="D26" s="38"/>
      <c r="E26" s="38"/>
      <c r="F26" s="40">
        <f>F27</f>
        <v>430</v>
      </c>
      <c r="G26" s="40">
        <f>G27</f>
        <v>430</v>
      </c>
      <c r="H26" s="40">
        <f>H27</f>
        <v>0</v>
      </c>
      <c r="I26" s="40">
        <f>I27</f>
        <v>430</v>
      </c>
      <c r="J26" s="41"/>
      <c r="K26" s="41"/>
      <c r="L26" s="23"/>
    </row>
    <row r="27" spans="1:12" s="12" customFormat="1" ht="160.5" customHeight="1">
      <c r="A27" s="36">
        <v>1</v>
      </c>
      <c r="B27" s="42" t="s">
        <v>106</v>
      </c>
      <c r="C27" s="42" t="s">
        <v>107</v>
      </c>
      <c r="D27" s="36" t="s">
        <v>108</v>
      </c>
      <c r="E27" s="36" t="s">
        <v>34</v>
      </c>
      <c r="F27" s="32">
        <v>430</v>
      </c>
      <c r="G27" s="32">
        <v>430</v>
      </c>
      <c r="H27" s="32">
        <v>0</v>
      </c>
      <c r="I27" s="32">
        <v>430</v>
      </c>
      <c r="J27" s="34" t="s">
        <v>21</v>
      </c>
      <c r="K27" s="43" t="s">
        <v>110</v>
      </c>
      <c r="L27" s="27" t="s">
        <v>6</v>
      </c>
    </row>
    <row r="28" spans="1:12" s="14" customFormat="1" ht="52.5" customHeight="1">
      <c r="A28" s="23" t="s">
        <v>5</v>
      </c>
      <c r="B28" s="24" t="s">
        <v>15</v>
      </c>
      <c r="C28" s="42"/>
      <c r="D28" s="36"/>
      <c r="E28" s="27"/>
      <c r="F28" s="26">
        <f>F29</f>
        <v>233</v>
      </c>
      <c r="G28" s="26">
        <f>G29</f>
        <v>233</v>
      </c>
      <c r="H28" s="26">
        <f>H29</f>
        <v>233</v>
      </c>
      <c r="I28" s="26">
        <f>I29</f>
        <v>0</v>
      </c>
      <c r="J28" s="34"/>
      <c r="K28" s="43"/>
      <c r="L28" s="27"/>
    </row>
    <row r="29" spans="1:12" s="22" customFormat="1" ht="153" customHeight="1">
      <c r="A29" s="27">
        <v>2</v>
      </c>
      <c r="B29" s="42" t="s">
        <v>104</v>
      </c>
      <c r="C29" s="42" t="s">
        <v>16</v>
      </c>
      <c r="D29" s="36" t="s">
        <v>30</v>
      </c>
      <c r="E29" s="36" t="s">
        <v>35</v>
      </c>
      <c r="F29" s="44">
        <v>233</v>
      </c>
      <c r="G29" s="44">
        <v>233</v>
      </c>
      <c r="H29" s="45">
        <v>233</v>
      </c>
      <c r="I29" s="33">
        <v>0</v>
      </c>
      <c r="J29" s="34" t="s">
        <v>21</v>
      </c>
      <c r="K29" s="43" t="s">
        <v>109</v>
      </c>
      <c r="L29" s="27" t="s">
        <v>2</v>
      </c>
    </row>
    <row r="30" spans="1:12" s="14" customFormat="1" ht="55.5" customHeight="1">
      <c r="A30" s="23"/>
      <c r="B30" s="24"/>
      <c r="C30" s="29"/>
      <c r="D30" s="36"/>
      <c r="E30" s="36"/>
      <c r="F30" s="44"/>
      <c r="G30" s="44"/>
      <c r="H30" s="44"/>
      <c r="I30" s="33"/>
      <c r="J30" s="34"/>
      <c r="K30" s="29"/>
      <c r="L30" s="27"/>
    </row>
    <row r="31" spans="1:12" s="8" customFormat="1" ht="70.5" customHeight="1">
      <c r="A31" s="60" t="s">
        <v>105</v>
      </c>
      <c r="B31" s="60"/>
      <c r="C31" s="60"/>
      <c r="D31" s="46"/>
      <c r="E31" s="47"/>
      <c r="F31" s="48">
        <f>F6+F25</f>
        <v>4704208.8</v>
      </c>
      <c r="G31" s="48">
        <f>G6+G25</f>
        <v>4704208.8</v>
      </c>
      <c r="H31" s="48">
        <f>H6+H25</f>
        <v>4055418</v>
      </c>
      <c r="I31" s="48">
        <f>I6+I25</f>
        <v>648790.8</v>
      </c>
      <c r="J31" s="49"/>
      <c r="K31" s="49"/>
      <c r="L31" s="47"/>
    </row>
    <row r="32" ht="18">
      <c r="H32" s="7" t="s">
        <v>8</v>
      </c>
    </row>
    <row r="34" spans="7:11" ht="18">
      <c r="G34" s="7" t="s">
        <v>8</v>
      </c>
      <c r="K34" s="6" t="s">
        <v>8</v>
      </c>
    </row>
    <row r="35" spans="8:10" ht="18">
      <c r="H35" s="7" t="s">
        <v>8</v>
      </c>
      <c r="I35" s="10" t="s">
        <v>8</v>
      </c>
      <c r="J35" s="6" t="s">
        <v>8</v>
      </c>
    </row>
    <row r="36" spans="8:10" ht="18">
      <c r="H36" s="7" t="s">
        <v>8</v>
      </c>
      <c r="J36" s="6" t="s">
        <v>8</v>
      </c>
    </row>
    <row r="38" spans="8:10" ht="18">
      <c r="H38" s="7" t="s">
        <v>8</v>
      </c>
      <c r="J38" s="6" t="s">
        <v>8</v>
      </c>
    </row>
    <row r="44" ht="18">
      <c r="H44" s="7" t="s">
        <v>8</v>
      </c>
    </row>
  </sheetData>
  <sheetProtection/>
  <mergeCells count="16">
    <mergeCell ref="L2:L4"/>
    <mergeCell ref="J2:J4"/>
    <mergeCell ref="F2:F4"/>
    <mergeCell ref="G2:I2"/>
    <mergeCell ref="H3:I3"/>
    <mergeCell ref="G3:G4"/>
    <mergeCell ref="A2:A4"/>
    <mergeCell ref="A31:C31"/>
    <mergeCell ref="A1:L1"/>
    <mergeCell ref="B2:B4"/>
    <mergeCell ref="C2:C4"/>
    <mergeCell ref="D2:D4"/>
    <mergeCell ref="E2:E4"/>
    <mergeCell ref="K2:K4"/>
    <mergeCell ref="B6:E6"/>
    <mergeCell ref="B25:E25"/>
  </mergeCells>
  <printOptions/>
  <pageMargins left="0.1968503937007874" right="0.1968503937007874" top="0.3937007874015748" bottom="0.1968503937007874" header="0" footer="0"/>
  <pageSetup horizontalDpi="600" verticalDpi="600" orientation="landscape" paperSize="9" scale="40" r:id="rId1"/>
  <headerFooter>
    <oddFooter>&amp;R&amp;"Times New Roman,thường"&amp;18&amp;P</oddFooter>
  </headerFooter>
  <ignoredErrors>
    <ignoredError sqref="I13" formula="1"/>
  </ignoredErrors>
</worksheet>
</file>

<file path=xl/worksheets/sheet2.xml><?xml version="1.0" encoding="utf-8"?>
<worksheet xmlns="http://schemas.openxmlformats.org/spreadsheetml/2006/main" xmlns:r="http://schemas.openxmlformats.org/officeDocument/2006/relationships">
  <dimension ref="A1:C41"/>
  <sheetViews>
    <sheetView zoomScalePageLayoutView="0" workbookViewId="0" topLeftCell="A1">
      <selection activeCell="A1" sqref="A1"/>
    </sheetView>
  </sheetViews>
  <sheetFormatPr defaultColWidth="7.140625" defaultRowHeight="12.75"/>
  <cols>
    <col min="1" max="1" width="23.421875" style="1" customWidth="1"/>
    <col min="2" max="2" width="0.9921875" style="1" customWidth="1"/>
    <col min="3" max="3" width="25.28125" style="1" customWidth="1"/>
    <col min="4" max="16384" width="7.140625" style="1" customWidth="1"/>
  </cols>
  <sheetData>
    <row r="1" spans="1:3" ht="12.75">
      <c r="A1" s="2"/>
      <c r="C1" s="2"/>
    </row>
    <row r="2" ht="13.5" thickBot="1">
      <c r="A2" s="2"/>
    </row>
    <row r="3" spans="1:3" ht="13.5" thickBot="1">
      <c r="A3" s="2"/>
      <c r="C3" s="2"/>
    </row>
    <row r="4" spans="1:3" ht="12.75">
      <c r="A4" s="2"/>
      <c r="C4" s="2"/>
    </row>
    <row r="5" ht="12.75">
      <c r="C5" s="2"/>
    </row>
    <row r="6" ht="13.5" thickBot="1">
      <c r="C6" s="2"/>
    </row>
    <row r="7" spans="1:3" ht="12.75">
      <c r="A7" s="2"/>
      <c r="C7" s="2"/>
    </row>
    <row r="8" spans="1:3" ht="12.75">
      <c r="A8" s="2"/>
      <c r="C8" s="2"/>
    </row>
    <row r="9" spans="1:3" ht="12.75">
      <c r="A9" s="2"/>
      <c r="C9" s="2"/>
    </row>
    <row r="10" spans="1:3" ht="12.75">
      <c r="A10" s="2"/>
      <c r="C10" s="2"/>
    </row>
    <row r="11" spans="1:3" ht="13.5" thickBot="1">
      <c r="A11" s="2"/>
      <c r="C11" s="2"/>
    </row>
    <row r="12" ht="12.75">
      <c r="C12" s="2"/>
    </row>
    <row r="13" ht="13.5" thickBot="1">
      <c r="C13" s="2"/>
    </row>
    <row r="14" spans="1:3" ht="13.5" thickBot="1">
      <c r="A14" s="2"/>
      <c r="C14" s="2"/>
    </row>
    <row r="15" ht="12.75">
      <c r="A15" s="2"/>
    </row>
    <row r="16" ht="13.5" thickBot="1">
      <c r="A16" s="2"/>
    </row>
    <row r="17" spans="1:3" ht="13.5" thickBot="1">
      <c r="A17" s="2"/>
      <c r="C17" s="2"/>
    </row>
    <row r="18" ht="12.75">
      <c r="C18" s="2"/>
    </row>
    <row r="19" ht="12.75">
      <c r="C19" s="2"/>
    </row>
    <row r="20" spans="1:3" ht="12.75">
      <c r="A20" s="2"/>
      <c r="C20" s="2"/>
    </row>
    <row r="21" spans="1:3" ht="12.75">
      <c r="A21" s="2"/>
      <c r="C21" s="2"/>
    </row>
    <row r="22" spans="1:3" ht="12.75">
      <c r="A22" s="2"/>
      <c r="C22" s="2"/>
    </row>
    <row r="23" spans="1:3" ht="12.75">
      <c r="A23" s="2"/>
      <c r="C23" s="2"/>
    </row>
    <row r="24" ht="12.75">
      <c r="A24" s="2"/>
    </row>
    <row r="25" ht="12.75">
      <c r="A25" s="2"/>
    </row>
    <row r="26" spans="1:3" ht="13.5" thickBot="1">
      <c r="A26" s="2"/>
      <c r="C26" s="2"/>
    </row>
    <row r="27" spans="1:3" ht="12.75">
      <c r="A27" s="2"/>
      <c r="C27" s="2"/>
    </row>
    <row r="28" spans="1:3" ht="12.75">
      <c r="A28" s="2"/>
      <c r="C28" s="2"/>
    </row>
    <row r="29" spans="1:3" ht="12.75">
      <c r="A29" s="2"/>
      <c r="C29" s="2"/>
    </row>
    <row r="30" spans="1:3" ht="12.75">
      <c r="A30" s="2"/>
      <c r="C30" s="2"/>
    </row>
    <row r="31" spans="1:3" ht="12.75">
      <c r="A31" s="2"/>
      <c r="C31" s="2"/>
    </row>
    <row r="32" spans="1:3" ht="12.75">
      <c r="A32" s="2"/>
      <c r="C32" s="2"/>
    </row>
    <row r="33" spans="1:3" ht="12.75">
      <c r="A33" s="2"/>
      <c r="C33" s="2"/>
    </row>
    <row r="34" spans="1:3" ht="12.75">
      <c r="A34" s="2"/>
      <c r="C34" s="2"/>
    </row>
    <row r="35" spans="1:3" ht="12.75">
      <c r="A35" s="2"/>
      <c r="C35" s="2"/>
    </row>
    <row r="36" spans="1:3" ht="12.75">
      <c r="A36" s="2"/>
      <c r="C36" s="2"/>
    </row>
    <row r="37" ht="12.75">
      <c r="A37" s="2"/>
    </row>
    <row r="38" ht="12.75">
      <c r="A38" s="2"/>
    </row>
    <row r="39" spans="1:3" ht="12.75">
      <c r="A39" s="2"/>
      <c r="C39" s="2"/>
    </row>
    <row r="40" spans="1:3" ht="12.75">
      <c r="A40" s="2"/>
      <c r="C40" s="2"/>
    </row>
    <row r="41" spans="1:3" ht="12.75">
      <c r="A41" s="2"/>
      <c r="C41" s="2"/>
    </row>
  </sheetData>
  <sheetProtection password="8863" sheet="1" object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C41"/>
  <sheetViews>
    <sheetView zoomScalePageLayoutView="0" workbookViewId="0" topLeftCell="A1">
      <selection activeCell="A1" sqref="A1"/>
    </sheetView>
  </sheetViews>
  <sheetFormatPr defaultColWidth="7.140625" defaultRowHeight="12.75"/>
  <cols>
    <col min="1" max="1" width="23.421875" style="1" customWidth="1"/>
    <col min="2" max="2" width="0.9921875" style="1" customWidth="1"/>
    <col min="3" max="3" width="25.28125" style="1" customWidth="1"/>
    <col min="4" max="16384" width="7.140625" style="1" customWidth="1"/>
  </cols>
  <sheetData>
    <row r="1" spans="1:3" ht="12.75">
      <c r="A1" s="2"/>
      <c r="C1" s="3"/>
    </row>
    <row r="2" ht="13.5" thickBot="1">
      <c r="A2" s="2"/>
    </row>
    <row r="3" spans="1:3" ht="13.5" thickBot="1">
      <c r="A3" s="2"/>
      <c r="C3" s="2"/>
    </row>
    <row r="4" spans="1:3" ht="12.75">
      <c r="A4" s="2"/>
      <c r="C4" s="2"/>
    </row>
    <row r="5" ht="12.75">
      <c r="C5" s="2"/>
    </row>
    <row r="6" ht="13.5" thickBot="1">
      <c r="C6" s="2"/>
    </row>
    <row r="7" spans="1:3" ht="12.75">
      <c r="A7" s="2"/>
      <c r="C7" s="2"/>
    </row>
    <row r="8" spans="1:3" ht="12.75">
      <c r="A8" s="2"/>
      <c r="C8" s="2"/>
    </row>
    <row r="9" spans="1:3" ht="12.75">
      <c r="A9" s="2"/>
      <c r="C9" s="2"/>
    </row>
    <row r="10" spans="1:3" ht="12.75">
      <c r="A10" s="2"/>
      <c r="C10" s="2"/>
    </row>
    <row r="11" spans="1:3" ht="13.5" thickBot="1">
      <c r="A11" s="2"/>
      <c r="C11" s="2"/>
    </row>
    <row r="12" ht="12.75">
      <c r="C12" s="2"/>
    </row>
    <row r="13" ht="13.5" thickBot="1">
      <c r="C13" s="2"/>
    </row>
    <row r="14" spans="1:3" ht="13.5" thickBot="1">
      <c r="A14" s="2"/>
      <c r="C14" s="2"/>
    </row>
    <row r="15" ht="12.75">
      <c r="A15" s="2"/>
    </row>
    <row r="16" ht="13.5" thickBot="1">
      <c r="A16" s="2"/>
    </row>
    <row r="17" spans="1:3" ht="13.5" thickBot="1">
      <c r="A17" s="2"/>
      <c r="C17" s="2"/>
    </row>
    <row r="18" ht="12.75">
      <c r="C18" s="2"/>
    </row>
    <row r="19" ht="12.75">
      <c r="C19" s="2"/>
    </row>
    <row r="20" spans="1:3" ht="12.75">
      <c r="A20" s="2"/>
      <c r="C20" s="2"/>
    </row>
    <row r="21" spans="1:3" ht="12.75">
      <c r="A21" s="2"/>
      <c r="C21" s="2"/>
    </row>
    <row r="22" spans="1:3" ht="12.75">
      <c r="A22" s="2"/>
      <c r="C22" s="2"/>
    </row>
    <row r="23" spans="1:3" ht="12.75">
      <c r="A23" s="2"/>
      <c r="C23" s="2"/>
    </row>
    <row r="24" ht="12.75">
      <c r="A24" s="2"/>
    </row>
    <row r="25" ht="12.75">
      <c r="A25" s="2"/>
    </row>
    <row r="26" spans="1:3" ht="13.5" thickBot="1">
      <c r="A26" s="2"/>
      <c r="C26" s="2"/>
    </row>
    <row r="27" spans="1:3" ht="12.75">
      <c r="A27" s="2"/>
      <c r="C27" s="2"/>
    </row>
    <row r="28" spans="1:3" ht="12.75">
      <c r="A28" s="2"/>
      <c r="C28" s="2"/>
    </row>
    <row r="29" spans="1:3" ht="12.75">
      <c r="A29" s="2"/>
      <c r="C29" s="2"/>
    </row>
    <row r="30" spans="1:3" ht="12.75">
      <c r="A30" s="2"/>
      <c r="C30" s="2"/>
    </row>
    <row r="31" spans="1:3" ht="12.75">
      <c r="A31" s="2"/>
      <c r="C31" s="2"/>
    </row>
    <row r="32" spans="1:3" ht="12.75">
      <c r="A32" s="2"/>
      <c r="C32" s="2"/>
    </row>
    <row r="33" spans="1:3" ht="12.75">
      <c r="A33" s="2"/>
      <c r="C33" s="2"/>
    </row>
    <row r="34" spans="1:3" ht="12.75">
      <c r="A34" s="2"/>
      <c r="C34" s="2"/>
    </row>
    <row r="35" spans="1:3" ht="12.75">
      <c r="A35" s="2"/>
      <c r="C35" s="2"/>
    </row>
    <row r="36" spans="1:3" ht="12.75">
      <c r="A36" s="2"/>
      <c r="C36" s="2"/>
    </row>
    <row r="37" ht="12.75">
      <c r="A37" s="2"/>
    </row>
    <row r="38" ht="12.75">
      <c r="A38" s="2"/>
    </row>
    <row r="39" spans="1:3" ht="12.75">
      <c r="A39" s="2"/>
      <c r="C39" s="2"/>
    </row>
    <row r="40" spans="1:3" ht="12.75">
      <c r="A40" s="2"/>
      <c r="C40" s="2"/>
    </row>
    <row r="41" spans="1:3" ht="12.75">
      <c r="A41" s="2"/>
      <c r="C41" s="2"/>
    </row>
  </sheetData>
  <sheetProtection password="8863" sheet="1" object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 Tai nguyen va Moi truong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Phạm Thị Thịnh</dc:creator>
  <cp:keywords/>
  <dc:description>Phát triển từ 040923 song chi tiết đất nông nghiệp, đất phi nông nghiệp cho tất vào một biểu tổng hợp.</dc:description>
  <cp:lastModifiedBy>Administrator</cp:lastModifiedBy>
  <cp:lastPrinted>2020-02-25T11:36:23Z</cp:lastPrinted>
  <dcterms:created xsi:type="dcterms:W3CDTF">2003-09-10T03:10:32Z</dcterms:created>
  <dcterms:modified xsi:type="dcterms:W3CDTF">2020-03-13T06:29:10Z</dcterms:modified>
  <cp:category/>
  <cp:version/>
  <cp:contentType/>
  <cp:contentStatus/>
</cp:coreProperties>
</file>